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480" windowHeight="11640" tabRatio="500" activeTab="0"/>
  </bookViews>
  <sheets>
    <sheet name="JV Summary" sheetId="1" r:id="rId1"/>
    <sheet name="JV Diver 1" sheetId="2" r:id="rId2"/>
    <sheet name="JV Diver 2" sheetId="3" r:id="rId3"/>
    <sheet name="JV Diver 3" sheetId="4" r:id="rId4"/>
    <sheet name="JV Diver 4" sheetId="5" r:id="rId5"/>
    <sheet name="JV Diver 5" sheetId="6" r:id="rId6"/>
  </sheets>
  <definedNames/>
  <calcPr fullCalcOnLoad="1"/>
</workbook>
</file>

<file path=xl/sharedStrings.xml><?xml version="1.0" encoding="utf-8"?>
<sst xmlns="http://schemas.openxmlformats.org/spreadsheetml/2006/main" count="101" uniqueCount="30">
  <si>
    <t>Points</t>
  </si>
  <si>
    <t>Diver:</t>
  </si>
  <si>
    <t>School:</t>
  </si>
  <si>
    <t>Date:</t>
  </si>
  <si>
    <t>Score</t>
  </si>
  <si>
    <t>Rank</t>
  </si>
  <si>
    <t>Name</t>
  </si>
  <si>
    <t>School:</t>
  </si>
  <si>
    <t>Pittsford S'Women vs.</t>
  </si>
  <si>
    <t>Diver</t>
  </si>
  <si>
    <t>Rank</t>
  </si>
  <si>
    <t>Score</t>
  </si>
  <si>
    <t>Dive</t>
  </si>
  <si>
    <t>No.</t>
  </si>
  <si>
    <t>Description</t>
  </si>
  <si>
    <t>Deg. Dif.</t>
  </si>
  <si>
    <t>Score 1</t>
  </si>
  <si>
    <t>Score 2</t>
  </si>
  <si>
    <t>Score 3</t>
  </si>
  <si>
    <t>Scores</t>
  </si>
  <si>
    <t>Points</t>
  </si>
  <si>
    <t>Ex</t>
  </si>
  <si>
    <t>402C</t>
  </si>
  <si>
    <t>Inward 1 SS</t>
  </si>
  <si>
    <t>JV</t>
  </si>
  <si>
    <t>Diver 1</t>
  </si>
  <si>
    <t>Diver 2</t>
  </si>
  <si>
    <t>Diver 3</t>
  </si>
  <si>
    <t>Diver 4</t>
  </si>
  <si>
    <t>Diver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</si>
</sst>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.\ d\,\ yyyy"/>
    <numFmt numFmtId="166" formatCode="mmm\.\ d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20"/>
      <name val="Verdana"/>
      <family val="0"/>
    </font>
    <font>
      <sz val="2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i/>
      <sz val="16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164" fontId="12" fillId="0" borderId="11" xfId="0" applyNumberFormat="1" applyFont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43" fontId="6" fillId="0" borderId="0" xfId="0" applyNumberFormat="1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164" fontId="16" fillId="0" borderId="11" xfId="0" applyNumberFormat="1" applyFont="1" applyBorder="1" applyAlignment="1">
      <alignment horizontal="center" vertical="top"/>
    </xf>
    <xf numFmtId="43" fontId="16" fillId="0" borderId="11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/>
      <protection locked="0"/>
    </xf>
    <xf numFmtId="43" fontId="6" fillId="0" borderId="0" xfId="0" applyNumberFormat="1" applyFont="1" applyBorder="1" applyAlignment="1">
      <alignment vertical="center"/>
    </xf>
    <xf numFmtId="0" fontId="5" fillId="0" borderId="1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6"/>
      </font>
    </dxf>
    <dxf>
      <font>
        <color indexed="16"/>
      </font>
    </dxf>
    <dxf>
      <font>
        <color rgb="FF9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zoomScalePageLayoutView="0" workbookViewId="0" topLeftCell="A1">
      <selection activeCell="C4" sqref="C4"/>
    </sheetView>
  </sheetViews>
  <sheetFormatPr defaultColWidth="11.00390625" defaultRowHeight="12.75"/>
  <cols>
    <col min="1" max="3" width="11.00390625" style="0" customWidth="1"/>
    <col min="4" max="4" width="13.875" style="0" customWidth="1"/>
    <col min="5" max="6" width="11.00390625" style="0" customWidth="1"/>
    <col min="7" max="7" width="13.75390625" style="0" customWidth="1"/>
  </cols>
  <sheetData>
    <row r="1" ht="24.75" customHeight="1">
      <c r="A1" s="32" t="s">
        <v>24</v>
      </c>
    </row>
    <row r="2" spans="2:7" ht="24.75" customHeight="1">
      <c r="B2" s="1"/>
      <c r="C2" s="8"/>
      <c r="D2" s="3"/>
      <c r="E2" s="3"/>
      <c r="F2" s="1" t="s">
        <v>3</v>
      </c>
      <c r="G2" s="9">
        <f ca="1">NOW()</f>
        <v>39668.52598993055</v>
      </c>
    </row>
    <row r="3" spans="2:8" ht="24.75" customHeight="1">
      <c r="B3" s="1"/>
      <c r="C3" s="8" t="s">
        <v>8</v>
      </c>
      <c r="D3" s="3"/>
      <c r="E3" s="3"/>
      <c r="F3" s="3"/>
      <c r="G3" s="2"/>
      <c r="H3" s="2"/>
    </row>
    <row r="4" spans="2:8" ht="37.5" customHeight="1">
      <c r="B4" s="1" t="s">
        <v>7</v>
      </c>
      <c r="C4" s="33"/>
      <c r="D4" s="4"/>
      <c r="E4" s="4"/>
      <c r="F4" s="4"/>
      <c r="G4" s="2"/>
      <c r="H4" s="2"/>
    </row>
    <row r="5" ht="24.75" customHeight="1"/>
    <row r="6" spans="2:7" s="2" customFormat="1" ht="24.75" customHeight="1">
      <c r="B6" s="13" t="s">
        <v>9</v>
      </c>
      <c r="C6" s="13" t="s">
        <v>6</v>
      </c>
      <c r="E6" s="13" t="s">
        <v>0</v>
      </c>
      <c r="F6" s="13" t="s">
        <v>10</v>
      </c>
      <c r="G6" s="13" t="s">
        <v>11</v>
      </c>
    </row>
    <row r="7" spans="2:7" ht="24.75" customHeight="1">
      <c r="B7" s="11">
        <v>1</v>
      </c>
      <c r="C7" s="21">
        <f>'JV Diver 1'!$C$2</f>
        <v>0</v>
      </c>
      <c r="D7" s="12"/>
      <c r="E7" s="34">
        <f>'JV Diver 1'!$J$10</f>
        <v>0</v>
      </c>
      <c r="F7" s="11" t="str">
        <f>IF(E7=0,"NA",RANK(E7,E$7:E$11,0))</f>
        <v>NA</v>
      </c>
      <c r="G7" s="11" t="str">
        <f>IF(E7=0,"NA",VLOOKUP(F7,F$16:G$21,2))</f>
        <v>NA</v>
      </c>
    </row>
    <row r="8" spans="2:7" ht="24.75" customHeight="1">
      <c r="B8" s="11">
        <v>2</v>
      </c>
      <c r="C8" s="21">
        <f>'JV Diver 1'!$C$2</f>
        <v>0</v>
      </c>
      <c r="D8" s="12"/>
      <c r="E8" s="34">
        <f>'JV Diver 2'!$J$10</f>
        <v>0</v>
      </c>
      <c r="F8" s="11" t="str">
        <f>IF(E8=0,"NA",RANK(E8,E$7:E$11,0))</f>
        <v>NA</v>
      </c>
      <c r="G8" s="11" t="str">
        <f>IF(E8=0,"NA",VLOOKUP(F8,F$16:G$21,2))</f>
        <v>NA</v>
      </c>
    </row>
    <row r="9" spans="2:7" ht="24.75" customHeight="1">
      <c r="B9" s="11">
        <v>3</v>
      </c>
      <c r="C9" s="21">
        <f>'JV Diver 1'!$C$2</f>
        <v>0</v>
      </c>
      <c r="D9" s="12"/>
      <c r="E9" s="34">
        <f>'JV Diver 3'!$J$10</f>
        <v>0</v>
      </c>
      <c r="F9" s="11" t="str">
        <f>IF(E9=0,"NA",RANK(E9,E$7:E$11,0))</f>
        <v>NA</v>
      </c>
      <c r="G9" s="11" t="str">
        <f>IF(E9=0,"NA",VLOOKUP(F9,F$16:G$21,2))</f>
        <v>NA</v>
      </c>
    </row>
    <row r="10" spans="2:7" ht="24.75" customHeight="1">
      <c r="B10" s="11">
        <v>4</v>
      </c>
      <c r="C10" s="21">
        <f>'JV Diver 1'!$C$2</f>
        <v>0</v>
      </c>
      <c r="D10" s="12"/>
      <c r="E10" s="34">
        <f>'JV Diver 4'!$J$10</f>
        <v>0</v>
      </c>
      <c r="F10" s="11" t="str">
        <f>IF(E10=0,"NA",RANK(E10,E$7:E$11,0))</f>
        <v>NA</v>
      </c>
      <c r="G10" s="11" t="str">
        <f>IF(E10=0,"NA",VLOOKUP(F10,F$16:G$21,2))</f>
        <v>NA</v>
      </c>
    </row>
    <row r="11" spans="2:7" ht="24.75" customHeight="1">
      <c r="B11" s="11">
        <v>5</v>
      </c>
      <c r="C11" s="21">
        <f>'JV Diver 1'!$C$2</f>
        <v>0</v>
      </c>
      <c r="D11" s="12"/>
      <c r="E11" s="34">
        <f>'JV Diver 5'!$J$10</f>
        <v>0</v>
      </c>
      <c r="F11" s="11" t="str">
        <f>IF(E11=0,"NA",RANK(E11,E$7:E$11,0))</f>
        <v>NA</v>
      </c>
      <c r="G11" s="11" t="str">
        <f>IF(E11=0,"NA",VLOOKUP(F11,F$16:G$21,2))</f>
        <v>NA</v>
      </c>
    </row>
    <row r="12" ht="24.75" customHeight="1"/>
    <row r="13" ht="24.75" customHeight="1"/>
    <row r="14" ht="24.75" customHeight="1"/>
    <row r="16" spans="6:7" ht="12.75">
      <c r="F16" s="10" t="s">
        <v>5</v>
      </c>
      <c r="G16" s="10" t="s">
        <v>4</v>
      </c>
    </row>
    <row r="17" spans="6:7" ht="12.75">
      <c r="F17" s="10">
        <v>1</v>
      </c>
      <c r="G17" s="10">
        <v>6</v>
      </c>
    </row>
    <row r="18" spans="6:7" ht="12.75">
      <c r="F18" s="10">
        <v>2</v>
      </c>
      <c r="G18" s="10">
        <v>4</v>
      </c>
    </row>
    <row r="19" spans="6:7" ht="12.75">
      <c r="F19" s="10">
        <v>3</v>
      </c>
      <c r="G19" s="10">
        <v>3</v>
      </c>
    </row>
    <row r="20" spans="6:7" ht="12.75">
      <c r="F20" s="10">
        <v>4</v>
      </c>
      <c r="G20" s="10">
        <v>2</v>
      </c>
    </row>
    <row r="21" spans="6:7" ht="12.75">
      <c r="F21" s="10">
        <v>5</v>
      </c>
      <c r="G21" s="10">
        <v>1</v>
      </c>
    </row>
  </sheetData>
  <sheetProtection/>
  <conditionalFormatting sqref="F7:F11">
    <cfRule type="cellIs" priority="1" dxfId="2" operator="equal" stopIfTrue="1">
      <formula>1</formula>
    </cfRule>
  </conditionalFormatting>
  <conditionalFormatting sqref="G7:G11">
    <cfRule type="cellIs" priority="2" dxfId="2" operator="equal" stopIfTrue="1">
      <formula>6</formula>
    </cfRule>
  </conditionalFormatting>
  <printOptions/>
  <pageMargins left="0.5" right="0.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2" t="s">
        <v>24</v>
      </c>
      <c r="B1" s="1"/>
      <c r="C1" s="8" t="s">
        <v>25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18">
      <c r="B2" s="37" t="s">
        <v>1</v>
      </c>
      <c r="C2" s="35"/>
      <c r="D2" s="4"/>
      <c r="E2" s="4"/>
      <c r="F2" s="4"/>
    </row>
    <row r="3" spans="2:6" s="2" customFormat="1" ht="24.75">
      <c r="B3" s="37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27" customFormat="1" ht="15">
      <c r="A6" s="24" t="s">
        <v>21</v>
      </c>
      <c r="B6" s="24" t="s">
        <v>22</v>
      </c>
      <c r="C6" s="24" t="s">
        <v>23</v>
      </c>
      <c r="D6" s="25">
        <v>1.6</v>
      </c>
      <c r="E6" s="24">
        <v>6</v>
      </c>
      <c r="F6" s="24">
        <v>7</v>
      </c>
      <c r="G6" s="24">
        <v>6.5</v>
      </c>
      <c r="H6" s="26">
        <f>SUM(E6:G6)</f>
        <v>19.5</v>
      </c>
      <c r="I6" s="26">
        <f>H6*D6</f>
        <v>31.200000000000003</v>
      </c>
      <c r="J6" s="26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>SUM(E7:G7)</f>
        <v>0</v>
      </c>
      <c r="I7" s="15">
        <f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>SUM(E8:G8)</f>
        <v>0</v>
      </c>
      <c r="I8" s="15">
        <f>H8*D8</f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>SUM(E9:G9)</f>
        <v>0</v>
      </c>
      <c r="I9" s="15">
        <f>H9*D9</f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>SUM(E10:G10)</f>
        <v>0</v>
      </c>
      <c r="I10" s="15">
        <f>H10*D10</f>
        <v>0</v>
      </c>
      <c r="J10" s="15">
        <f>J9+I10</f>
        <v>0</v>
      </c>
    </row>
    <row r="11" spans="1:9" s="7" customFormat="1" ht="43.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printOptions horizontalCentered="1" verticalCentered="1"/>
  <pageMargins left="0.5" right="0.5" top="1" bottom="1" header="0.5" footer="0.5"/>
  <pageSetup fitToHeight="1" fitToWidth="1" orientation="landscape" scale="91" r:id="rId1"/>
  <headerFooter alignWithMargins="0">
    <oddHeader>&amp;CDiving Scoresheet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2" t="s">
        <v>24</v>
      </c>
      <c r="B1" s="1"/>
      <c r="C1" s="8" t="s">
        <v>26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18">
      <c r="B2" s="37" t="s">
        <v>1</v>
      </c>
      <c r="C2" s="4"/>
      <c r="D2" s="4"/>
      <c r="E2" s="4"/>
      <c r="F2" s="4"/>
    </row>
    <row r="3" spans="2:6" s="2" customFormat="1" ht="24.75">
      <c r="B3" s="37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>SUM(E7:G7)</f>
        <v>0</v>
      </c>
      <c r="I7" s="15">
        <f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>SUM(E8:G8)</f>
        <v>0</v>
      </c>
      <c r="I8" s="15">
        <f>H8*D8</f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>SUM(E9:G9)</f>
        <v>0</v>
      </c>
      <c r="I9" s="15">
        <f>H9*D9</f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>SUM(E10:G10)</f>
        <v>0</v>
      </c>
      <c r="I10" s="15">
        <f>H10*D10</f>
        <v>0</v>
      </c>
      <c r="J10" s="15">
        <f>J9+I10</f>
        <v>0</v>
      </c>
    </row>
    <row r="11" spans="1:9" s="7" customFormat="1" ht="43.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2" t="s">
        <v>24</v>
      </c>
      <c r="B1" s="1"/>
      <c r="C1" s="8" t="s">
        <v>27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18">
      <c r="B2" s="37" t="s">
        <v>1</v>
      </c>
      <c r="C2" s="4"/>
      <c r="D2" s="4"/>
      <c r="E2" s="4"/>
      <c r="F2" s="4"/>
    </row>
    <row r="3" spans="2:6" s="2" customFormat="1" ht="24.75">
      <c r="B3" s="37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>SUM(E7:G7)</f>
        <v>0</v>
      </c>
      <c r="I7" s="15">
        <f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>SUM(E8:G8)</f>
        <v>0</v>
      </c>
      <c r="I8" s="15">
        <f>H8*D8</f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>SUM(E9:G9)</f>
        <v>0</v>
      </c>
      <c r="I9" s="15">
        <f>H9*D9</f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>SUM(E10:G10)</f>
        <v>0</v>
      </c>
      <c r="I10" s="15">
        <f>H10*D10</f>
        <v>0</v>
      </c>
      <c r="J10" s="15">
        <f>J9+I10</f>
        <v>0</v>
      </c>
    </row>
    <row r="11" spans="1:9" s="7" customFormat="1" ht="43.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2" t="s">
        <v>24</v>
      </c>
      <c r="B1" s="1"/>
      <c r="C1" s="36" t="s">
        <v>28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18">
      <c r="B2" s="37" t="s">
        <v>1</v>
      </c>
      <c r="C2" s="4"/>
      <c r="D2" s="4"/>
      <c r="E2" s="4"/>
      <c r="F2" s="4"/>
    </row>
    <row r="3" spans="2:6" s="2" customFormat="1" ht="24.75">
      <c r="B3" s="37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>SUM(E7:G7)</f>
        <v>0</v>
      </c>
      <c r="I7" s="15">
        <f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>SUM(E8:G8)</f>
        <v>0</v>
      </c>
      <c r="I8" s="15">
        <f>H8*D8</f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>SUM(E9:G9)</f>
        <v>0</v>
      </c>
      <c r="I9" s="15">
        <f>H9*D9</f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>SUM(E10:G10)</f>
        <v>0</v>
      </c>
      <c r="I10" s="15">
        <f>H10*D10</f>
        <v>0</v>
      </c>
      <c r="J10" s="15">
        <f>J9+I10</f>
        <v>0</v>
      </c>
    </row>
    <row r="11" spans="1:9" s="7" customFormat="1" ht="43.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  <ignoredErrors>
    <ignoredError sqref="H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2" t="s">
        <v>24</v>
      </c>
      <c r="B1" s="1"/>
      <c r="C1" s="36" t="s">
        <v>29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18">
      <c r="B2" s="37" t="s">
        <v>1</v>
      </c>
      <c r="C2" s="4"/>
      <c r="D2" s="4"/>
      <c r="E2" s="4"/>
      <c r="F2" s="4"/>
    </row>
    <row r="3" spans="2:6" s="2" customFormat="1" ht="24.75">
      <c r="B3" s="37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>SUM(E7:G7)</f>
        <v>0</v>
      </c>
      <c r="I7" s="15">
        <f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>SUM(E8:G8)</f>
        <v>0</v>
      </c>
      <c r="I8" s="15">
        <f>H8*D8</f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>SUM(E9:G9)</f>
        <v>0</v>
      </c>
      <c r="I9" s="15">
        <f>H9*D9</f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>SUM(E10:G10)</f>
        <v>0</v>
      </c>
      <c r="I10" s="15">
        <f>H10*D10</f>
        <v>0</v>
      </c>
      <c r="J10" s="15">
        <f>J9+I10</f>
        <v>0</v>
      </c>
    </row>
    <row r="11" spans="1:9" s="7" customFormat="1" ht="43.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Daniels</dc:creator>
  <cp:keywords/>
  <dc:description/>
  <cp:lastModifiedBy>Paul Daniels</cp:lastModifiedBy>
  <cp:lastPrinted>2011-09-08T15:22:02Z</cp:lastPrinted>
  <dcterms:created xsi:type="dcterms:W3CDTF">2010-09-19T23:08:01Z</dcterms:created>
  <dcterms:modified xsi:type="dcterms:W3CDTF">2012-08-09T16:39:29Z</dcterms:modified>
  <cp:category/>
  <cp:version/>
  <cp:contentType/>
  <cp:contentStatus/>
</cp:coreProperties>
</file>